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<sst xmlns="http://schemas.openxmlformats.org/spreadsheetml/2006/main" count="195" uniqueCount="133">
  <si>
    <t>Occupation</t>
  </si>
  <si>
    <t>Karima</t>
  </si>
  <si>
    <t>Johnson</t>
  </si>
  <si>
    <t>F</t>
  </si>
  <si>
    <t>Staff Operations Specialist</t>
  </si>
  <si>
    <t>1305 Cascade Creek View</t>
  </si>
  <si>
    <t>Colorado Springs</t>
  </si>
  <si>
    <t>CO</t>
  </si>
  <si>
    <t>Michael</t>
  </si>
  <si>
    <t>M</t>
  </si>
  <si>
    <t>SeniorTraining Specialist</t>
  </si>
  <si>
    <t>Clarks Hill</t>
  </si>
  <si>
    <t>SC</t>
  </si>
  <si>
    <t>Don</t>
  </si>
  <si>
    <t>Maddock</t>
  </si>
  <si>
    <t>Engineer</t>
  </si>
  <si>
    <t>Los Angeles</t>
  </si>
  <si>
    <t>CA</t>
  </si>
  <si>
    <t>Stephen</t>
  </si>
  <si>
    <t>Mitchell</t>
  </si>
  <si>
    <t>Kenneth</t>
  </si>
  <si>
    <t>Oyer</t>
  </si>
  <si>
    <t>Operations</t>
  </si>
  <si>
    <t>Jon</t>
  </si>
  <si>
    <t>Wollam</t>
  </si>
  <si>
    <t>Chantilly</t>
  </si>
  <si>
    <t>VA</t>
  </si>
  <si>
    <t>Timothy</t>
  </si>
  <si>
    <t>Ayres</t>
  </si>
  <si>
    <t>Playa Del Rey</t>
  </si>
  <si>
    <t>Clark</t>
  </si>
  <si>
    <t>Vandenberg</t>
  </si>
  <si>
    <t>Dawn</t>
  </si>
  <si>
    <t>Dotson</t>
  </si>
  <si>
    <t>Administrative</t>
  </si>
  <si>
    <t>San Diego</t>
  </si>
  <si>
    <t>Catherine</t>
  </si>
  <si>
    <t>Acquisitions</t>
  </si>
  <si>
    <t>Mountain View</t>
  </si>
  <si>
    <t>James</t>
  </si>
  <si>
    <t>OLaughlin</t>
  </si>
  <si>
    <t>Kettering</t>
  </si>
  <si>
    <t>OH</t>
  </si>
  <si>
    <t>Franklin</t>
  </si>
  <si>
    <t>Long Beach</t>
  </si>
  <si>
    <t>Jason</t>
  </si>
  <si>
    <t>Tipp City</t>
  </si>
  <si>
    <t>Huntington Beach</t>
  </si>
  <si>
    <t>Darin</t>
  </si>
  <si>
    <t>Stephenson</t>
  </si>
  <si>
    <t>Acquisition</t>
  </si>
  <si>
    <t>John</t>
  </si>
  <si>
    <t>Williams</t>
  </si>
  <si>
    <t>Logistics</t>
  </si>
  <si>
    <t>Chula Vista</t>
  </si>
  <si>
    <t>Paul</t>
  </si>
  <si>
    <t>McDermott</t>
  </si>
  <si>
    <t>EmpMiddleInitial</t>
  </si>
  <si>
    <t>EmpLastName</t>
  </si>
  <si>
    <t>EmpFirstName</t>
  </si>
  <si>
    <t>EmpSSN</t>
  </si>
  <si>
    <t>EmpGender</t>
  </si>
  <si>
    <t>EmpDOB</t>
  </si>
  <si>
    <t>EmpAddr1</t>
  </si>
  <si>
    <t>EmpAddr2</t>
  </si>
  <si>
    <t>EmpCity</t>
  </si>
  <si>
    <t>EmpState</t>
  </si>
  <si>
    <t>EmpZipCode</t>
  </si>
  <si>
    <t>266 Main Road</t>
  </si>
  <si>
    <t>628 S. Plum Drive</t>
  </si>
  <si>
    <t>4870 Olson Street</t>
  </si>
  <si>
    <t>2060 Round Stream Heights</t>
  </si>
  <si>
    <t>15116 Stevens Ct</t>
  </si>
  <si>
    <t>7562 W. 83nd Street</t>
  </si>
  <si>
    <t>88 Claremont Avenue</t>
  </si>
  <si>
    <t>769 Gate Avenue</t>
  </si>
  <si>
    <t>65 Edgeware Road</t>
  </si>
  <si>
    <t>928 Marine Drive</t>
  </si>
  <si>
    <t>1939 River Drive</t>
  </si>
  <si>
    <t>3187 Warwick Avenue</t>
  </si>
  <si>
    <t>9877 Pine Drive</t>
  </si>
  <si>
    <t>193 Village Oaks Circle</t>
  </si>
  <si>
    <t>3459 Ashley Street</t>
  </si>
  <si>
    <t>152 Creek Rd</t>
  </si>
  <si>
    <t>617 Dublin West</t>
  </si>
  <si>
    <t>Stevenson</t>
  </si>
  <si>
    <t>Saad</t>
  </si>
  <si>
    <t>Terry</t>
  </si>
  <si>
    <t>Jones</t>
  </si>
  <si>
    <t>Holland</t>
  </si>
  <si>
    <t>Nancy</t>
  </si>
  <si>
    <t>Reeves</t>
  </si>
  <si>
    <t>Sarah</t>
  </si>
  <si>
    <t>ElectionCode</t>
  </si>
  <si>
    <t>OrgID</t>
  </si>
  <si>
    <t>PolicyNumber</t>
  </si>
  <si>
    <t>Dental</t>
  </si>
  <si>
    <t>ENGR5412</t>
  </si>
  <si>
    <t>ENGR5413</t>
  </si>
  <si>
    <t>ENGR5414</t>
  </si>
  <si>
    <t>ENGR5415</t>
  </si>
  <si>
    <t>ENGR5416</t>
  </si>
  <si>
    <t>ENGR5417</t>
  </si>
  <si>
    <t>ENGR5418</t>
  </si>
  <si>
    <t>ENGR5419</t>
  </si>
  <si>
    <t>ENGR5420</t>
  </si>
  <si>
    <t>ENGR5421</t>
  </si>
  <si>
    <t>ENGR5422</t>
  </si>
  <si>
    <t>ENGR5423</t>
  </si>
  <si>
    <t>ENGR5424</t>
  </si>
  <si>
    <t>ENGR5425</t>
  </si>
  <si>
    <t>ENGR5426</t>
  </si>
  <si>
    <t>ENGR5427</t>
  </si>
  <si>
    <t>ENGR5428</t>
  </si>
  <si>
    <t>ENGR5429</t>
  </si>
  <si>
    <t>PNY765</t>
  </si>
  <si>
    <t>PNY766</t>
  </si>
  <si>
    <t>PNY767</t>
  </si>
  <si>
    <t>PNY768</t>
  </si>
  <si>
    <t>PNY769</t>
  </si>
  <si>
    <t>PNY770</t>
  </si>
  <si>
    <t>PNY771</t>
  </si>
  <si>
    <t>PNY772</t>
  </si>
  <si>
    <t>PNY773</t>
  </si>
  <si>
    <t>PNY774</t>
  </si>
  <si>
    <t>PNY775</t>
  </si>
  <si>
    <t>PNY776</t>
  </si>
  <si>
    <t>PNY777</t>
  </si>
  <si>
    <t>PNY778</t>
  </si>
  <si>
    <t>PNY779</t>
  </si>
  <si>
    <t>PNY780</t>
  </si>
  <si>
    <t>PNY781</t>
  </si>
  <si>
    <t>PNY782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</si>
</sst>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F1">
      <selection activeCell="G13" sqref="G13"/>
    </sheetView>
  </sheetViews>
  <sheetFormatPr defaultColWidth="8.8515625" defaultRowHeight="12.75"/>
  <cols>
    <col min="1" max="1" width="16.57421875" style="1" customWidth="1"/>
    <col min="2" max="2" width="16.28125" style="1" customWidth="1"/>
    <col min="3" max="3" width="14.140625" style="1" customWidth="1"/>
    <col min="4" max="4" width="13.7109375" style="1" customWidth="1"/>
    <col min="5" max="5" width="15.8515625" style="1" customWidth="1"/>
    <col min="6" max="6" width="26.57421875" style="1" customWidth="1"/>
    <col min="7" max="7" width="14.57421875" style="1" customWidth="1"/>
    <col min="8" max="8" width="16.7109375" style="1" customWidth="1"/>
    <col min="9" max="9" width="9.7109375" style="1" customWidth="1"/>
    <col min="10" max="10" width="11.421875" style="1" customWidth="1"/>
    <col min="11" max="11" width="20.140625" style="2" customWidth="1"/>
    <col min="12" max="12" width="23.57421875" style="1" customWidth="1"/>
    <col min="13" max="13" width="12.57421875" style="1" customWidth="1"/>
    <col min="14" max="14" width="11.421875" style="1" customWidth="1"/>
    <col min="15" max="16384" width="8.8515625" style="1" customWidth="1"/>
  </cols>
  <sheetData>
    <row r="1" spans="1:15" ht="12.75">
      <c r="A1" s="1" t="s">
        <v>59</v>
      </c>
      <c r="B1" s="1" t="s">
        <v>58</v>
      </c>
      <c r="C1" s="1" t="s">
        <v>57</v>
      </c>
      <c r="D1" s="1" t="s">
        <v>60</v>
      </c>
      <c r="E1" s="1" t="s">
        <v>61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2" t="s">
        <v>62</v>
      </c>
      <c r="L1" s="1" t="s">
        <v>0</v>
      </c>
      <c r="M1" s="1" t="s">
        <v>93</v>
      </c>
      <c r="N1" s="1" t="s">
        <v>94</v>
      </c>
      <c r="O1" s="1" t="s">
        <v>95</v>
      </c>
    </row>
    <row r="2" spans="1:15" ht="12.75">
      <c r="A2" s="1" t="s">
        <v>1</v>
      </c>
      <c r="B2" s="1" t="s">
        <v>2</v>
      </c>
      <c r="D2" s="1" t="str">
        <f>"888686380"</f>
        <v>888686380</v>
      </c>
      <c r="E2" s="1" t="s">
        <v>3</v>
      </c>
      <c r="F2" s="1" t="s">
        <v>5</v>
      </c>
      <c r="H2" s="1" t="s">
        <v>6</v>
      </c>
      <c r="I2" s="1" t="s">
        <v>7</v>
      </c>
      <c r="J2" s="1" t="str">
        <f>"80915"</f>
        <v>80915</v>
      </c>
      <c r="K2" s="2">
        <v>30679</v>
      </c>
      <c r="L2" s="1" t="s">
        <v>4</v>
      </c>
      <c r="M2" s="1" t="s">
        <v>96</v>
      </c>
      <c r="N2" s="1" t="s">
        <v>97</v>
      </c>
      <c r="O2" s="1" t="s">
        <v>115</v>
      </c>
    </row>
    <row r="3" spans="1:15" ht="12.75">
      <c r="A3" s="1" t="s">
        <v>8</v>
      </c>
      <c r="B3" s="1" t="s">
        <v>88</v>
      </c>
      <c r="D3" s="1" t="str">
        <f>"888064350"</f>
        <v>888064350</v>
      </c>
      <c r="E3" s="1" t="s">
        <v>9</v>
      </c>
      <c r="F3" s="1" t="s">
        <v>68</v>
      </c>
      <c r="H3" s="1" t="s">
        <v>11</v>
      </c>
      <c r="I3" s="1" t="s">
        <v>12</v>
      </c>
      <c r="J3" s="1" t="str">
        <f>"29824"</f>
        <v>29824</v>
      </c>
      <c r="K3" s="2">
        <v>22921</v>
      </c>
      <c r="L3" s="1" t="s">
        <v>10</v>
      </c>
      <c r="M3" s="1" t="s">
        <v>96</v>
      </c>
      <c r="N3" s="1" t="s">
        <v>98</v>
      </c>
      <c r="O3" s="1" t="s">
        <v>116</v>
      </c>
    </row>
    <row r="4" spans="1:15" ht="12.75">
      <c r="A4" s="1" t="s">
        <v>13</v>
      </c>
      <c r="B4" s="1" t="s">
        <v>14</v>
      </c>
      <c r="D4" s="1" t="str">
        <f>"888968294"</f>
        <v>888968294</v>
      </c>
      <c r="E4" s="1" t="s">
        <v>9</v>
      </c>
      <c r="F4" s="1" t="s">
        <v>69</v>
      </c>
      <c r="H4" s="1" t="s">
        <v>16</v>
      </c>
      <c r="I4" s="1" t="s">
        <v>17</v>
      </c>
      <c r="J4" s="1" t="str">
        <f>"90036"</f>
        <v>90036</v>
      </c>
      <c r="K4" s="2">
        <v>25347</v>
      </c>
      <c r="L4" s="1" t="s">
        <v>15</v>
      </c>
      <c r="M4" s="1" t="s">
        <v>96</v>
      </c>
      <c r="N4" s="1" t="s">
        <v>99</v>
      </c>
      <c r="O4" s="1" t="s">
        <v>117</v>
      </c>
    </row>
    <row r="5" spans="1:15" ht="12.75">
      <c r="A5" s="1" t="s">
        <v>18</v>
      </c>
      <c r="B5" s="1" t="s">
        <v>19</v>
      </c>
      <c r="D5" s="1" t="str">
        <f>"888605823"</f>
        <v>888605823</v>
      </c>
      <c r="E5" s="1" t="s">
        <v>9</v>
      </c>
      <c r="F5" s="1" t="s">
        <v>70</v>
      </c>
      <c r="H5" s="1" t="s">
        <v>6</v>
      </c>
      <c r="I5" s="1" t="s">
        <v>7</v>
      </c>
      <c r="J5" s="1" t="str">
        <f>"80923"</f>
        <v>80923</v>
      </c>
      <c r="K5" s="2">
        <v>22125</v>
      </c>
      <c r="L5" s="1" t="s">
        <v>15</v>
      </c>
      <c r="M5" s="1" t="s">
        <v>96</v>
      </c>
      <c r="N5" s="1" t="s">
        <v>100</v>
      </c>
      <c r="O5" s="1" t="s">
        <v>118</v>
      </c>
    </row>
    <row r="6" spans="1:15" ht="12.75">
      <c r="A6" s="1" t="s">
        <v>20</v>
      </c>
      <c r="B6" s="1" t="s">
        <v>21</v>
      </c>
      <c r="D6" s="1" t="str">
        <f>"888558183"</f>
        <v>888558183</v>
      </c>
      <c r="E6" s="1" t="s">
        <v>9</v>
      </c>
      <c r="F6" s="1" t="s">
        <v>71</v>
      </c>
      <c r="H6" s="1" t="s">
        <v>6</v>
      </c>
      <c r="I6" s="1" t="s">
        <v>7</v>
      </c>
      <c r="J6" s="1" t="str">
        <f>"80910"</f>
        <v>80910</v>
      </c>
      <c r="K6" s="2">
        <v>25378</v>
      </c>
      <c r="L6" s="1" t="s">
        <v>22</v>
      </c>
      <c r="M6" s="1" t="s">
        <v>96</v>
      </c>
      <c r="N6" s="1" t="s">
        <v>101</v>
      </c>
      <c r="O6" s="1" t="s">
        <v>119</v>
      </c>
    </row>
    <row r="7" spans="1:15" ht="12.75">
      <c r="A7" s="1" t="s">
        <v>23</v>
      </c>
      <c r="B7" s="1" t="s">
        <v>24</v>
      </c>
      <c r="D7" s="1" t="str">
        <f>"888582383"</f>
        <v>888582383</v>
      </c>
      <c r="E7" s="1" t="s">
        <v>9</v>
      </c>
      <c r="F7" s="1" t="s">
        <v>72</v>
      </c>
      <c r="H7" s="1" t="s">
        <v>25</v>
      </c>
      <c r="I7" s="1" t="s">
        <v>26</v>
      </c>
      <c r="J7" s="1" t="str">
        <f>"20151"</f>
        <v>20151</v>
      </c>
      <c r="K7" s="2">
        <v>25947</v>
      </c>
      <c r="L7" s="1" t="s">
        <v>15</v>
      </c>
      <c r="M7" s="1" t="s">
        <v>96</v>
      </c>
      <c r="N7" s="1" t="s">
        <v>102</v>
      </c>
      <c r="O7" s="1" t="s">
        <v>120</v>
      </c>
    </row>
    <row r="8" spans="1:15" ht="12.75">
      <c r="A8" s="1" t="s">
        <v>27</v>
      </c>
      <c r="B8" s="1" t="s">
        <v>28</v>
      </c>
      <c r="D8" s="1" t="str">
        <f>"888416682"</f>
        <v>888416682</v>
      </c>
      <c r="E8" s="1" t="s">
        <v>9</v>
      </c>
      <c r="F8" s="1" t="s">
        <v>73</v>
      </c>
      <c r="H8" s="1" t="s">
        <v>29</v>
      </c>
      <c r="I8" s="1" t="s">
        <v>17</v>
      </c>
      <c r="J8" s="1" t="str">
        <f>"90293"</f>
        <v>90293</v>
      </c>
      <c r="K8" s="2">
        <v>22125</v>
      </c>
      <c r="L8" s="1" t="s">
        <v>15</v>
      </c>
      <c r="M8" s="1" t="s">
        <v>96</v>
      </c>
      <c r="N8" s="1" t="s">
        <v>103</v>
      </c>
      <c r="O8" s="1" t="s">
        <v>121</v>
      </c>
    </row>
    <row r="9" spans="1:15" ht="12.75">
      <c r="A9" s="1" t="s">
        <v>92</v>
      </c>
      <c r="B9" s="1" t="s">
        <v>30</v>
      </c>
      <c r="D9" s="1" t="str">
        <f>"888638341"</f>
        <v>888638341</v>
      </c>
      <c r="E9" s="1" t="s">
        <v>3</v>
      </c>
      <c r="F9" s="1" t="s">
        <v>74</v>
      </c>
      <c r="H9" s="1" t="s">
        <v>31</v>
      </c>
      <c r="I9" s="1" t="s">
        <v>17</v>
      </c>
      <c r="J9" s="1" t="str">
        <f>"93437"</f>
        <v>93437</v>
      </c>
      <c r="K9" s="2">
        <v>29973</v>
      </c>
      <c r="L9" s="1" t="s">
        <v>22</v>
      </c>
      <c r="M9" s="1" t="s">
        <v>96</v>
      </c>
      <c r="N9" s="1" t="s">
        <v>104</v>
      </c>
      <c r="O9" s="1" t="s">
        <v>122</v>
      </c>
    </row>
    <row r="10" spans="1:15" ht="12.75">
      <c r="A10" s="1" t="s">
        <v>32</v>
      </c>
      <c r="B10" s="1" t="s">
        <v>33</v>
      </c>
      <c r="D10" s="1" t="str">
        <f>"888066958"</f>
        <v>888066958</v>
      </c>
      <c r="E10" s="1" t="s">
        <v>9</v>
      </c>
      <c r="F10" s="1" t="s">
        <v>75</v>
      </c>
      <c r="H10" s="1" t="s">
        <v>16</v>
      </c>
      <c r="I10" s="1" t="s">
        <v>17</v>
      </c>
      <c r="J10" s="1" t="str">
        <f>"90045"</f>
        <v>90045</v>
      </c>
      <c r="K10" s="2">
        <v>27556</v>
      </c>
      <c r="L10" s="1" t="s">
        <v>34</v>
      </c>
      <c r="M10" s="1" t="s">
        <v>96</v>
      </c>
      <c r="N10" s="1" t="s">
        <v>105</v>
      </c>
      <c r="O10" s="1" t="s">
        <v>123</v>
      </c>
    </row>
    <row r="11" spans="1:15" ht="12.75">
      <c r="A11" s="1" t="s">
        <v>90</v>
      </c>
      <c r="B11" s="1" t="s">
        <v>89</v>
      </c>
      <c r="D11" s="1" t="str">
        <f>"888239892"</f>
        <v>888239892</v>
      </c>
      <c r="E11" s="1" t="s">
        <v>3</v>
      </c>
      <c r="F11" s="1" t="s">
        <v>76</v>
      </c>
      <c r="H11" s="1" t="s">
        <v>35</v>
      </c>
      <c r="I11" s="1" t="s">
        <v>17</v>
      </c>
      <c r="J11" s="1" t="str">
        <f>"92116"</f>
        <v>92116</v>
      </c>
      <c r="K11" s="2">
        <v>25038</v>
      </c>
      <c r="L11" s="1" t="s">
        <v>34</v>
      </c>
      <c r="M11" s="1" t="s">
        <v>96</v>
      </c>
      <c r="N11" s="1" t="s">
        <v>106</v>
      </c>
      <c r="O11" s="1" t="s">
        <v>124</v>
      </c>
    </row>
    <row r="12" spans="1:15" ht="12.75">
      <c r="A12" s="1" t="s">
        <v>36</v>
      </c>
      <c r="B12" s="1" t="s">
        <v>19</v>
      </c>
      <c r="D12" s="1" t="str">
        <f>"888191540"</f>
        <v>888191540</v>
      </c>
      <c r="E12" s="1" t="s">
        <v>3</v>
      </c>
      <c r="F12" s="1" t="s">
        <v>77</v>
      </c>
      <c r="H12" s="1" t="s">
        <v>38</v>
      </c>
      <c r="I12" s="1" t="s">
        <v>17</v>
      </c>
      <c r="J12" s="1" t="str">
        <f>"94043"</f>
        <v>94043</v>
      </c>
      <c r="K12" s="2">
        <v>28966</v>
      </c>
      <c r="L12" s="1" t="s">
        <v>37</v>
      </c>
      <c r="M12" s="1" t="s">
        <v>96</v>
      </c>
      <c r="N12" s="1" t="s">
        <v>107</v>
      </c>
      <c r="O12" s="1" t="s">
        <v>125</v>
      </c>
    </row>
    <row r="13" spans="1:15" ht="12.75">
      <c r="A13" s="1" t="s">
        <v>39</v>
      </c>
      <c r="B13" s="1" t="s">
        <v>40</v>
      </c>
      <c r="D13" s="1" t="str">
        <f>"888862677"</f>
        <v>888862677</v>
      </c>
      <c r="E13" s="1" t="s">
        <v>9</v>
      </c>
      <c r="F13" s="1" t="s">
        <v>78</v>
      </c>
      <c r="H13" s="1" t="s">
        <v>41</v>
      </c>
      <c r="I13" s="1" t="s">
        <v>42</v>
      </c>
      <c r="J13" s="1" t="str">
        <f>"45420"</f>
        <v>45420</v>
      </c>
      <c r="K13" s="2">
        <v>29326</v>
      </c>
      <c r="L13" s="1" t="s">
        <v>15</v>
      </c>
      <c r="M13" s="1" t="s">
        <v>96</v>
      </c>
      <c r="N13" s="1" t="s">
        <v>108</v>
      </c>
      <c r="O13" s="1" t="s">
        <v>126</v>
      </c>
    </row>
    <row r="14" spans="1:15" ht="12.75">
      <c r="A14" s="1" t="s">
        <v>43</v>
      </c>
      <c r="B14" s="1" t="s">
        <v>91</v>
      </c>
      <c r="D14" s="1" t="str">
        <f>"888443103"</f>
        <v>888443103</v>
      </c>
      <c r="E14" s="1" t="s">
        <v>9</v>
      </c>
      <c r="F14" s="1" t="s">
        <v>79</v>
      </c>
      <c r="H14" s="1" t="s">
        <v>44</v>
      </c>
      <c r="I14" s="1" t="s">
        <v>17</v>
      </c>
      <c r="J14" s="1" t="str">
        <f>"90808"</f>
        <v>90808</v>
      </c>
      <c r="K14" s="2">
        <v>18770</v>
      </c>
      <c r="L14" s="1" t="s">
        <v>22</v>
      </c>
      <c r="M14" s="1" t="s">
        <v>96</v>
      </c>
      <c r="N14" s="1" t="s">
        <v>109</v>
      </c>
      <c r="O14" s="1" t="s">
        <v>127</v>
      </c>
    </row>
    <row r="15" spans="1:15" ht="12.75">
      <c r="A15" s="1" t="s">
        <v>45</v>
      </c>
      <c r="B15" s="1" t="s">
        <v>85</v>
      </c>
      <c r="D15" s="1" t="str">
        <f>"888809555"</f>
        <v>888809555</v>
      </c>
      <c r="E15" s="1" t="s">
        <v>9</v>
      </c>
      <c r="F15" s="1" t="s">
        <v>80</v>
      </c>
      <c r="H15" s="1" t="s">
        <v>46</v>
      </c>
      <c r="I15" s="1" t="s">
        <v>42</v>
      </c>
      <c r="J15" s="1" t="str">
        <f>"45371"</f>
        <v>45371</v>
      </c>
      <c r="K15" s="2">
        <v>28486</v>
      </c>
      <c r="L15" s="1" t="s">
        <v>15</v>
      </c>
      <c r="M15" s="1" t="s">
        <v>96</v>
      </c>
      <c r="N15" s="1" t="s">
        <v>110</v>
      </c>
      <c r="O15" s="1" t="s">
        <v>128</v>
      </c>
    </row>
    <row r="16" spans="1:15" ht="12.75">
      <c r="A16" s="1" t="s">
        <v>87</v>
      </c>
      <c r="B16" s="1" t="s">
        <v>86</v>
      </c>
      <c r="D16" s="1" t="str">
        <f>"888784961"</f>
        <v>888784961</v>
      </c>
      <c r="E16" s="1" t="s">
        <v>9</v>
      </c>
      <c r="F16" s="1" t="s">
        <v>81</v>
      </c>
      <c r="H16" s="1" t="s">
        <v>47</v>
      </c>
      <c r="I16" s="1" t="s">
        <v>17</v>
      </c>
      <c r="J16" s="1" t="str">
        <f>"92648"</f>
        <v>92648</v>
      </c>
      <c r="K16" s="2">
        <v>20153</v>
      </c>
      <c r="L16" s="1" t="s">
        <v>22</v>
      </c>
      <c r="M16" s="1" t="s">
        <v>96</v>
      </c>
      <c r="N16" s="1" t="s">
        <v>111</v>
      </c>
      <c r="O16" s="1" t="s">
        <v>129</v>
      </c>
    </row>
    <row r="17" spans="1:15" ht="12.75">
      <c r="A17" s="1" t="s">
        <v>48</v>
      </c>
      <c r="B17" s="1" t="s">
        <v>49</v>
      </c>
      <c r="D17" s="1" t="str">
        <f>"888702853"</f>
        <v>888702853</v>
      </c>
      <c r="E17" s="1" t="s">
        <v>9</v>
      </c>
      <c r="F17" s="1" t="s">
        <v>82</v>
      </c>
      <c r="H17" s="1" t="s">
        <v>35</v>
      </c>
      <c r="I17" s="1" t="s">
        <v>17</v>
      </c>
      <c r="J17" s="1" t="str">
        <f>"92111"</f>
        <v>92111</v>
      </c>
      <c r="K17" s="2">
        <v>24208</v>
      </c>
      <c r="L17" s="1" t="s">
        <v>50</v>
      </c>
      <c r="M17" s="1" t="s">
        <v>96</v>
      </c>
      <c r="N17" s="1" t="s">
        <v>112</v>
      </c>
      <c r="O17" s="1" t="s">
        <v>130</v>
      </c>
    </row>
    <row r="18" spans="1:15" ht="12.75">
      <c r="A18" s="1" t="s">
        <v>51</v>
      </c>
      <c r="B18" s="1" t="s">
        <v>52</v>
      </c>
      <c r="D18" s="1" t="str">
        <f>"888460876"</f>
        <v>888460876</v>
      </c>
      <c r="E18" s="1" t="s">
        <v>9</v>
      </c>
      <c r="F18" s="1" t="s">
        <v>83</v>
      </c>
      <c r="H18" s="1" t="s">
        <v>54</v>
      </c>
      <c r="I18" s="1" t="s">
        <v>17</v>
      </c>
      <c r="J18" s="1" t="str">
        <f>"91913"</f>
        <v>91913</v>
      </c>
      <c r="K18" s="2">
        <v>16939</v>
      </c>
      <c r="L18" s="1" t="s">
        <v>53</v>
      </c>
      <c r="M18" s="1" t="s">
        <v>96</v>
      </c>
      <c r="N18" s="1" t="s">
        <v>113</v>
      </c>
      <c r="O18" s="1" t="s">
        <v>131</v>
      </c>
    </row>
    <row r="19" spans="1:15" ht="12.75">
      <c r="A19" s="1" t="s">
        <v>55</v>
      </c>
      <c r="B19" s="1" t="s">
        <v>56</v>
      </c>
      <c r="D19" s="1" t="str">
        <f>"888949815"</f>
        <v>888949815</v>
      </c>
      <c r="E19" s="1" t="s">
        <v>9</v>
      </c>
      <c r="F19" s="1" t="s">
        <v>84</v>
      </c>
      <c r="H19" s="1" t="s">
        <v>6</v>
      </c>
      <c r="I19" s="1" t="s">
        <v>7</v>
      </c>
      <c r="J19" s="1" t="str">
        <f>"80918"</f>
        <v>80918</v>
      </c>
      <c r="K19" s="2">
        <v>23353</v>
      </c>
      <c r="L19" s="1" t="s">
        <v>15</v>
      </c>
      <c r="M19" s="1" t="s">
        <v>96</v>
      </c>
      <c r="N19" s="1" t="s">
        <v>114</v>
      </c>
      <c r="O19" s="1" t="s">
        <v>132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LeeAnn Werner</cp:lastModifiedBy>
  <dcterms:created xsi:type="dcterms:W3CDTF">2008-05-20T09:02:56Z</dcterms:created>
  <dcterms:modified xsi:type="dcterms:W3CDTF">2015-06-12T21:08:40Z</dcterms:modified>
  <cp:category/>
  <cp:version/>
  <cp:contentType/>
  <cp:contentStatus/>
</cp:coreProperties>
</file>